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dministrative Applications\Judy_STARDUST_WEB\documents\purchasing\"/>
    </mc:Choice>
  </mc:AlternateContent>
  <bookViews>
    <workbookView xWindow="0" yWindow="0" windowWidth="25200" windowHeight="11925"/>
  </bookViews>
  <sheets>
    <sheet name="Calculations" sheetId="2" r:id="rId1"/>
    <sheet name="Data" sheetId="1" state="hidden" r:id="rId2"/>
  </sheets>
  <definedNames>
    <definedName name="List">Data!$A$2:$A$30</definedName>
  </definedNames>
  <calcPr calcId="152511"/>
</workbook>
</file>

<file path=xl/calcChain.xml><?xml version="1.0" encoding="utf-8"?>
<calcChain xmlns="http://schemas.openxmlformats.org/spreadsheetml/2006/main">
  <c r="C6" i="2" l="1"/>
  <c r="E6" i="2" s="1"/>
  <c r="D9" i="2" s="1"/>
  <c r="E9" i="2" s="1"/>
</calcChain>
</file>

<file path=xl/sharedStrings.xml><?xml version="1.0" encoding="utf-8"?>
<sst xmlns="http://schemas.openxmlformats.org/spreadsheetml/2006/main" count="51" uniqueCount="45">
  <si>
    <t>Alaska - 7% - Applies only to timber, lumber, and manufactured lumber products originating in the state</t>
  </si>
  <si>
    <t>Hawaii - 10%</t>
  </si>
  <si>
    <t>Illinois - 10% - Coal only</t>
  </si>
  <si>
    <t>Iowa - 5% - Coal only</t>
  </si>
  <si>
    <t>Louisiana - 4% - Meat and meat products</t>
  </si>
  <si>
    <t>Louisiana - 4% - Catfish</t>
  </si>
  <si>
    <t>Louisiana - 10% - Milk &amp; dairy products</t>
  </si>
  <si>
    <t>Louisiana - 10% - Steel rolled in Louisiana</t>
  </si>
  <si>
    <t>Louisiana - 7% - All other Products</t>
  </si>
  <si>
    <t>Montana - 3% - In-state goods, supplies, equipment, and materials</t>
  </si>
  <si>
    <t>New Mexico - 5%</t>
  </si>
  <si>
    <t>New York - 3% - Purchase of food only</t>
  </si>
  <si>
    <t>Oklahoma - 5%</t>
  </si>
  <si>
    <t>Virginia - 4% - Coal only</t>
  </si>
  <si>
    <t>Washington - 5% - Fuels mined or produced in the state only</t>
  </si>
  <si>
    <t>Wyoming - 5%</t>
  </si>
  <si>
    <t>Hawaii - 15% - Printing</t>
  </si>
  <si>
    <t>Idaho - 10% - Printing</t>
  </si>
  <si>
    <t>Louisiana - 3% - Printing</t>
  </si>
  <si>
    <t>Montana - 8% - Printing</t>
  </si>
  <si>
    <t>New Mexico - 5% - Printing</t>
  </si>
  <si>
    <t>Wyoming - 10% - Printing</t>
  </si>
  <si>
    <t>Alaska - 5% - Supplies only</t>
  </si>
  <si>
    <t>Arizona - 5% - Construction materials produced or manufactured in the state only</t>
  </si>
  <si>
    <t>California - 5% - Supply contracts in excess of $100,000 only</t>
  </si>
  <si>
    <t>Connecticut - 10% - Supplies only</t>
  </si>
  <si>
    <t>South Carolina - 2% - Under $2,500,000</t>
  </si>
  <si>
    <t>South Carolina - 1% - Over $2,500,000 (does not apply to construction contracts where price of single unit exceeds $10k</t>
  </si>
  <si>
    <t>West Virginia - 2.5% - Construction, repair or improvement of any buildings</t>
  </si>
  <si>
    <t>Percentage</t>
  </si>
  <si>
    <t>Bid Amount w/ Preference Applied</t>
  </si>
  <si>
    <t>Winning Bid Amount</t>
  </si>
  <si>
    <t>State</t>
  </si>
  <si>
    <t>New Jersey - P - Supply Procurements or Construction Projects restricted to DGS Certified Small Businesses</t>
  </si>
  <si>
    <t>P</t>
  </si>
  <si>
    <t>Georgia - P - Forest products only</t>
  </si>
  <si>
    <t>Indiana - P - Coal</t>
  </si>
  <si>
    <t>Michigan - P - Printing</t>
  </si>
  <si>
    <t>New Mexico - P - Construction</t>
  </si>
  <si>
    <t>Rhode Island - P - Only for food for state institutions</t>
  </si>
  <si>
    <t>Lowest Commonwealth Bid</t>
  </si>
  <si>
    <t>Difference</t>
  </si>
  <si>
    <t>Purchase From</t>
  </si>
  <si>
    <t>If the State or Commodity or Service within state is not listed in the above drop down menu, the Reciprocal Limitations Act does not apply.</t>
  </si>
  <si>
    <t>Reciprocal Limitations Act Preferences Calculations for Bids &gt;Small Procurement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</si>
</sst>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NumberFormat="1"/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1" xfId="0" applyFill="1" applyBorder="1" applyAlignment="1" applyProtection="1">
      <alignment horizontal="left"/>
      <protection locked="0"/>
    </xf>
    <xf numFmtId="164" fontId="0" fillId="0" borderId="1" xfId="0" applyNumberFormat="1" applyFill="1" applyBorder="1" applyAlignment="1" applyProtection="1">
      <alignment horizontal="center"/>
      <protection hidden="1"/>
    </xf>
    <xf numFmtId="165" fontId="0" fillId="0" borderId="1" xfId="0" applyNumberFormat="1" applyFill="1" applyBorder="1" applyAlignment="1" applyProtection="1">
      <alignment horizontal="center"/>
      <protection locked="0"/>
    </xf>
    <xf numFmtId="165" fontId="0" fillId="0" borderId="1" xfId="0" applyNumberFormat="1" applyFill="1" applyBorder="1" applyAlignment="1" applyProtection="1">
      <alignment horizontal="center"/>
      <protection hidden="1"/>
    </xf>
    <xf numFmtId="165" fontId="3" fillId="0" borderId="1" xfId="0" applyNumberFormat="1" applyFont="1" applyFill="1" applyBorder="1" applyAlignment="1" applyProtection="1">
      <alignment horizontal="center"/>
      <protection hidden="1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207818</xdr:colOff>
      <xdr:row>0</xdr:row>
      <xdr:rowOff>103910</xdr:rowOff>
    </xdr:from>
    <xdr:to>
      <xdr:col>1</xdr:col>
      <xdr:colOff>1156297</xdr:colOff>
      <xdr:row>4</xdr:row>
      <xdr:rowOff>61032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7818" y="103910"/>
          <a:ext cx="1554615" cy="823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showGridLines="0" tabSelected="1" zoomScale="110" zoomScaleNormal="110" workbookViewId="0">
      <selection activeCell="D14" sqref="D14"/>
    </sheetView>
  </sheetViews>
  <sheetFormatPr defaultRowHeight="15" x14ac:dyDescent="0.25"/>
  <cols>
    <col min="2" max="2" width="102.7109375" customWidth="1"/>
    <col min="3" max="3" width="19.7109375" customWidth="1"/>
    <col min="4" max="4" width="20.85546875" customWidth="1"/>
    <col min="5" max="5" width="30.28515625" bestFit="1" customWidth="1"/>
  </cols>
  <sheetData>
    <row r="1" spans="1:6" x14ac:dyDescent="0.25">
      <c r="A1" s="22"/>
      <c r="B1" s="23"/>
      <c r="C1" s="23"/>
      <c r="D1" s="23"/>
      <c r="E1" s="23"/>
      <c r="F1" s="24"/>
    </row>
    <row r="2" spans="1:6" ht="18.75" x14ac:dyDescent="0.3">
      <c r="A2" s="25" t="s">
        <v>44</v>
      </c>
      <c r="B2" s="26"/>
      <c r="C2" s="26"/>
      <c r="D2" s="26"/>
      <c r="E2" s="26"/>
      <c r="F2" s="27"/>
    </row>
    <row r="3" spans="1:6" ht="18.75" x14ac:dyDescent="0.3">
      <c r="A3" s="4"/>
      <c r="B3" s="5"/>
      <c r="C3" s="5"/>
      <c r="D3" s="5"/>
      <c r="E3" s="5"/>
      <c r="F3" s="6"/>
    </row>
    <row r="4" spans="1:6" x14ac:dyDescent="0.25">
      <c r="A4" s="7"/>
      <c r="B4" s="8"/>
      <c r="C4" s="8"/>
      <c r="D4" s="8"/>
      <c r="E4" s="8"/>
      <c r="F4" s="9"/>
    </row>
    <row r="5" spans="1:6" ht="15.75" thickBot="1" x14ac:dyDescent="0.3">
      <c r="A5" s="7"/>
      <c r="B5" s="10" t="s">
        <v>32</v>
      </c>
      <c r="C5" s="10" t="s">
        <v>29</v>
      </c>
      <c r="D5" s="10" t="s">
        <v>31</v>
      </c>
      <c r="E5" s="10" t="s">
        <v>30</v>
      </c>
      <c r="F5" s="9"/>
    </row>
    <row r="6" spans="1:6" ht="15.75" thickBot="1" x14ac:dyDescent="0.3">
      <c r="A6" s="7"/>
      <c r="B6" s="17" t="s">
        <v>22</v>
      </c>
      <c r="C6" s="18">
        <f>VLOOKUP(B6,Data!$A$1:$B$36,2,FALSE)</f>
        <v>0.05</v>
      </c>
      <c r="D6" s="19"/>
      <c r="E6" s="20">
        <f>IF(C6="P","Prohibited",C6*D6+D6)</f>
        <v>0</v>
      </c>
      <c r="F6" s="9"/>
    </row>
    <row r="7" spans="1:6" x14ac:dyDescent="0.25">
      <c r="A7" s="7"/>
      <c r="B7" s="8"/>
      <c r="C7" s="8"/>
      <c r="D7" s="8"/>
      <c r="E7" s="8"/>
      <c r="F7" s="9"/>
    </row>
    <row r="8" spans="1:6" ht="30.75" thickBot="1" x14ac:dyDescent="0.3">
      <c r="A8" s="7"/>
      <c r="B8" s="11" t="s">
        <v>43</v>
      </c>
      <c r="C8" s="12" t="s">
        <v>40</v>
      </c>
      <c r="D8" s="10" t="s">
        <v>41</v>
      </c>
      <c r="E8" s="13" t="s">
        <v>42</v>
      </c>
      <c r="F8" s="9"/>
    </row>
    <row r="9" spans="1:6" ht="15.75" thickBot="1" x14ac:dyDescent="0.3">
      <c r="A9" s="7"/>
      <c r="B9" s="8"/>
      <c r="C9" s="19"/>
      <c r="D9" s="20">
        <f>IF(E6="Prohibited","Prohibited",C9-E6)</f>
        <v>0</v>
      </c>
      <c r="E9" s="21" t="str">
        <f>IF(D9="Prohibited","Purchase from Commonwealth",IF(D9&gt;0,"Purchase from Winning Bid","Purchase from Commonwealth"))</f>
        <v>Purchase from Commonwealth</v>
      </c>
      <c r="F9" s="9"/>
    </row>
    <row r="10" spans="1:6" ht="15.75" thickBot="1" x14ac:dyDescent="0.3">
      <c r="A10" s="14"/>
      <c r="B10" s="15"/>
      <c r="C10" s="15"/>
      <c r="D10" s="15"/>
      <c r="E10" s="15"/>
      <c r="F10" s="16"/>
    </row>
    <row r="11" spans="1:6" x14ac:dyDescent="0.25">
      <c r="D11" s="3"/>
    </row>
  </sheetData>
  <dataConsolidate/>
  <mergeCells count="1">
    <mergeCell ref="A2:F2"/>
  </mergeCells>
  <pageMargins left="0.7" right="0.7" top="0.75" bottom="0.75" header="0.3" footer="0.3"/>
  <pageSetup scale="63" orientation="landscape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573" yWindow="381" count="1">
        <x14:dataValidation type="list" showInputMessage="1" showErrorMessage="1" error="Please Choose a Selection from Drop Down Box" prompt="Please Choose Your State from the Drop Down List">
          <x14:formula1>
            <xm:f>Data!$A$1:$A$36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7" workbookViewId="0">
      <selection activeCell="A16" sqref="A16"/>
    </sheetView>
  </sheetViews>
  <sheetFormatPr defaultRowHeight="15" x14ac:dyDescent="0.25"/>
  <cols>
    <col min="1" max="1" width="100.140625" bestFit="1" customWidth="1"/>
  </cols>
  <sheetData>
    <row r="1" spans="1:2" x14ac:dyDescent="0.25">
      <c r="B1" s="1">
        <v>0</v>
      </c>
    </row>
    <row r="2" spans="1:2" x14ac:dyDescent="0.25">
      <c r="A2" t="s">
        <v>22</v>
      </c>
      <c r="B2" s="1">
        <v>0.05</v>
      </c>
    </row>
    <row r="3" spans="1:2" x14ac:dyDescent="0.25">
      <c r="A3" t="s">
        <v>0</v>
      </c>
      <c r="B3" s="1">
        <v>7.0000000000000007E-2</v>
      </c>
    </row>
    <row r="4" spans="1:2" x14ac:dyDescent="0.25">
      <c r="A4" t="s">
        <v>23</v>
      </c>
      <c r="B4" s="1">
        <v>0.05</v>
      </c>
    </row>
    <row r="5" spans="1:2" x14ac:dyDescent="0.25">
      <c r="A5" t="s">
        <v>24</v>
      </c>
      <c r="B5" s="1">
        <v>0.05</v>
      </c>
    </row>
    <row r="6" spans="1:2" x14ac:dyDescent="0.25">
      <c r="A6" t="s">
        <v>25</v>
      </c>
      <c r="B6" s="1">
        <v>0.1</v>
      </c>
    </row>
    <row r="7" spans="1:2" x14ac:dyDescent="0.25">
      <c r="A7" t="s">
        <v>35</v>
      </c>
      <c r="B7" s="2" t="s">
        <v>34</v>
      </c>
    </row>
    <row r="8" spans="1:2" x14ac:dyDescent="0.25">
      <c r="A8" t="s">
        <v>1</v>
      </c>
      <c r="B8" s="1">
        <v>0.1</v>
      </c>
    </row>
    <row r="9" spans="1:2" x14ac:dyDescent="0.25">
      <c r="A9" t="s">
        <v>16</v>
      </c>
      <c r="B9" s="1">
        <v>0.15</v>
      </c>
    </row>
    <row r="10" spans="1:2" x14ac:dyDescent="0.25">
      <c r="A10" t="s">
        <v>17</v>
      </c>
      <c r="B10" s="1">
        <v>0.1</v>
      </c>
    </row>
    <row r="11" spans="1:2" x14ac:dyDescent="0.25">
      <c r="A11" t="s">
        <v>2</v>
      </c>
      <c r="B11" s="1">
        <v>0.1</v>
      </c>
    </row>
    <row r="12" spans="1:2" x14ac:dyDescent="0.25">
      <c r="A12" t="s">
        <v>36</v>
      </c>
      <c r="B12" s="2" t="s">
        <v>34</v>
      </c>
    </row>
    <row r="13" spans="1:2" x14ac:dyDescent="0.25">
      <c r="A13" t="s">
        <v>3</v>
      </c>
      <c r="B13" s="1">
        <v>0.05</v>
      </c>
    </row>
    <row r="14" spans="1:2" x14ac:dyDescent="0.25">
      <c r="A14" t="s">
        <v>6</v>
      </c>
      <c r="B14" s="1">
        <v>0.1</v>
      </c>
    </row>
    <row r="15" spans="1:2" x14ac:dyDescent="0.25">
      <c r="A15" t="s">
        <v>7</v>
      </c>
      <c r="B15" s="1">
        <v>0.1</v>
      </c>
    </row>
    <row r="16" spans="1:2" x14ac:dyDescent="0.25">
      <c r="A16" t="s">
        <v>18</v>
      </c>
      <c r="B16" s="1">
        <v>0.03</v>
      </c>
    </row>
    <row r="17" spans="1:2" x14ac:dyDescent="0.25">
      <c r="A17" t="s">
        <v>5</v>
      </c>
      <c r="B17" s="1">
        <v>0.04</v>
      </c>
    </row>
    <row r="18" spans="1:2" x14ac:dyDescent="0.25">
      <c r="A18" t="s">
        <v>4</v>
      </c>
      <c r="B18" s="1">
        <v>0.04</v>
      </c>
    </row>
    <row r="19" spans="1:2" x14ac:dyDescent="0.25">
      <c r="A19" t="s">
        <v>8</v>
      </c>
      <c r="B19" s="1">
        <v>7.0000000000000007E-2</v>
      </c>
    </row>
    <row r="20" spans="1:2" x14ac:dyDescent="0.25">
      <c r="A20" t="s">
        <v>37</v>
      </c>
      <c r="B20" s="2" t="s">
        <v>34</v>
      </c>
    </row>
    <row r="21" spans="1:2" x14ac:dyDescent="0.25">
      <c r="A21" t="s">
        <v>9</v>
      </c>
      <c r="B21" s="1">
        <v>0.03</v>
      </c>
    </row>
    <row r="22" spans="1:2" x14ac:dyDescent="0.25">
      <c r="A22" t="s">
        <v>19</v>
      </c>
      <c r="B22" s="1">
        <v>0.08</v>
      </c>
    </row>
    <row r="23" spans="1:2" x14ac:dyDescent="0.25">
      <c r="A23" t="s">
        <v>33</v>
      </c>
      <c r="B23" s="2" t="s">
        <v>34</v>
      </c>
    </row>
    <row r="24" spans="1:2" x14ac:dyDescent="0.25">
      <c r="A24" t="s">
        <v>10</v>
      </c>
      <c r="B24" s="1">
        <v>0.05</v>
      </c>
    </row>
    <row r="25" spans="1:2" x14ac:dyDescent="0.25">
      <c r="A25" t="s">
        <v>20</v>
      </c>
      <c r="B25" s="1">
        <v>0.05</v>
      </c>
    </row>
    <row r="26" spans="1:2" x14ac:dyDescent="0.25">
      <c r="A26" t="s">
        <v>38</v>
      </c>
      <c r="B26" s="2" t="s">
        <v>34</v>
      </c>
    </row>
    <row r="27" spans="1:2" x14ac:dyDescent="0.25">
      <c r="A27" t="s">
        <v>11</v>
      </c>
      <c r="B27" s="1">
        <v>0.03</v>
      </c>
    </row>
    <row r="28" spans="1:2" x14ac:dyDescent="0.25">
      <c r="A28" t="s">
        <v>12</v>
      </c>
      <c r="B28" s="1">
        <v>0.05</v>
      </c>
    </row>
    <row r="29" spans="1:2" x14ac:dyDescent="0.25">
      <c r="A29" t="s">
        <v>39</v>
      </c>
      <c r="B29" s="2" t="s">
        <v>34</v>
      </c>
    </row>
    <row r="30" spans="1:2" x14ac:dyDescent="0.25">
      <c r="A30" t="s">
        <v>27</v>
      </c>
      <c r="B30" s="1">
        <v>0.01</v>
      </c>
    </row>
    <row r="31" spans="1:2" x14ac:dyDescent="0.25">
      <c r="A31" t="s">
        <v>26</v>
      </c>
      <c r="B31" s="1">
        <v>0.02</v>
      </c>
    </row>
    <row r="32" spans="1:2" x14ac:dyDescent="0.25">
      <c r="A32" t="s">
        <v>13</v>
      </c>
      <c r="B32" s="1">
        <v>0.04</v>
      </c>
    </row>
    <row r="33" spans="1:2" x14ac:dyDescent="0.25">
      <c r="A33" t="s">
        <v>14</v>
      </c>
      <c r="B33" s="1">
        <v>0.05</v>
      </c>
    </row>
    <row r="34" spans="1:2" x14ac:dyDescent="0.25">
      <c r="A34" t="s">
        <v>28</v>
      </c>
      <c r="B34" s="1">
        <v>2.5000000000000001E-2</v>
      </c>
    </row>
    <row r="35" spans="1:2" x14ac:dyDescent="0.25">
      <c r="A35" t="s">
        <v>21</v>
      </c>
      <c r="B35" s="1">
        <v>0.1</v>
      </c>
    </row>
    <row r="36" spans="1:2" x14ac:dyDescent="0.25">
      <c r="A36" t="s">
        <v>15</v>
      </c>
      <c r="B36" s="1">
        <v>0.05</v>
      </c>
    </row>
  </sheetData>
  <sortState ref="A2:B36">
    <sortCondition ref="A2:A36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Calculations</vt:lpstr>
      <vt:lpstr>Data</vt:lpstr>
      <vt:lpstr>List</vt:lpstr>
    </vt:vector>
  </TitlesOfParts>
  <Company>Indiana University of Pennsylvania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trager</dc:creator>
  <cp:lastModifiedBy>Technology Support Services</cp:lastModifiedBy>
  <cp:lastPrinted>2014-02-25T14:18:26Z</cp:lastPrinted>
  <dcterms:created xsi:type="dcterms:W3CDTF">2014-02-21T18:06:48Z</dcterms:created>
  <dcterms:modified xsi:type="dcterms:W3CDTF">2014-04-22T16:34:24Z</dcterms:modified>
</cp:coreProperties>
</file>